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acim\Desktop\TAI\Videos\Video Resources\"/>
    </mc:Choice>
  </mc:AlternateContent>
  <xr:revisionPtr revIDLastSave="0" documentId="13_ncr:1_{34DD6F2F-2D41-45DD-99D2-D88BA1BA7425}" xr6:coauthVersionLast="47" xr6:coauthVersionMax="47" xr10:uidLastSave="{00000000-0000-0000-0000-000000000000}"/>
  <bookViews>
    <workbookView xWindow="-108" yWindow="-108" windowWidth="23256" windowHeight="12456" activeTab="1" xr2:uid="{440D4661-7B39-4F90-A5D3-6C2183BE347A}"/>
  </bookViews>
  <sheets>
    <sheet name="2024" sheetId="4" r:id="rId1"/>
    <sheet name="Example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6" l="1"/>
  <c r="D6" i="6" s="1"/>
  <c r="N6" i="6" s="1"/>
  <c r="C5" i="6"/>
  <c r="D5" i="6" s="1"/>
  <c r="C4" i="6"/>
  <c r="D4" i="6" s="1"/>
  <c r="N4" i="6" s="1"/>
  <c r="J6" i="6"/>
  <c r="I6" i="6"/>
  <c r="J5" i="6"/>
  <c r="I5" i="6"/>
  <c r="J4" i="6"/>
  <c r="I4" i="6"/>
  <c r="J6" i="4"/>
  <c r="I6" i="4"/>
  <c r="D6" i="4"/>
  <c r="N6" i="4" s="1"/>
  <c r="J5" i="4"/>
  <c r="I5" i="4"/>
  <c r="D5" i="4"/>
  <c r="D9" i="4" s="1"/>
  <c r="J4" i="4"/>
  <c r="I4" i="4"/>
  <c r="D4" i="4"/>
  <c r="M4" i="4" s="1"/>
  <c r="M5" i="4" l="1"/>
  <c r="N5" i="4"/>
  <c r="N5" i="6"/>
  <c r="N9" i="6" s="1"/>
  <c r="M5" i="6"/>
  <c r="D9" i="6"/>
  <c r="N8" i="6"/>
  <c r="D8" i="6"/>
  <c r="M6" i="6"/>
  <c r="M4" i="6"/>
  <c r="N9" i="4"/>
  <c r="N4" i="4"/>
  <c r="N8" i="4" s="1"/>
  <c r="D8" i="4"/>
  <c r="M6" i="4"/>
</calcChain>
</file>

<file path=xl/sharedStrings.xml><?xml version="1.0" encoding="utf-8"?>
<sst xmlns="http://schemas.openxmlformats.org/spreadsheetml/2006/main" count="47" uniqueCount="24">
  <si>
    <t>HSA</t>
  </si>
  <si>
    <t>Yes/No</t>
  </si>
  <si>
    <t>N</t>
  </si>
  <si>
    <t>Y</t>
  </si>
  <si>
    <t>ISBARBARDHIGA CAYMISKA CAAFIMAADKA</t>
  </si>
  <si>
    <t>Qorshaha  A</t>
  </si>
  <si>
    <t>Qorshaha  B</t>
  </si>
  <si>
    <t>Qorshaha  C</t>
  </si>
  <si>
    <t>Kaydka u dhexeeya qorshaha A iyo C</t>
  </si>
  <si>
    <t>Kaydka u dhexeeya qorshaha B iyo C</t>
  </si>
  <si>
    <t>Qorshaha</t>
  </si>
  <si>
    <t>Qaybqaadashada Premium Bil kasta</t>
  </si>
  <si>
    <t>Wax ku biirinta Qiimaha Sannadlaha ah</t>
  </si>
  <si>
    <t>Laga Goyn Karo Caafimaad Shakhsiyeed</t>
  </si>
  <si>
    <t>Caafimaadka Qoyska laga jari karo</t>
  </si>
  <si>
    <t>Shakhsiga Pharm Ded</t>
  </si>
  <si>
    <t>Qoyska Pharm Ded</t>
  </si>
  <si>
    <t>Wadarta Guud ee Shaqsiga Laga Goyn Karo</t>
  </si>
  <si>
    <t>Wadarta Qoyska laga jari karo</t>
  </si>
  <si>
    <t>Qoyska OOP ugu badnaan</t>
  </si>
  <si>
    <t>Qofka OOP ugu badnaan</t>
  </si>
  <si>
    <t>Wadarta Bandhig-sannadeedka Shakhsiyeed</t>
  </si>
  <si>
    <t>Wadarta Bandhig Sannadeedka Qoyska</t>
  </si>
  <si>
    <t>Kabaxsan Faa'iidooyinka Shabakadda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</si>
</sst>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name val="Calibri"/>
      <family val="2"/>
      <scheme val="minor"/>
    </font>
    <font>
      <sz val="11"/>
      <color theme="1"/>
      <name val="Calibri"/>
      <family val="2"/>
    </font>
    <font>
      <b/>
      <sz val="28"/>
      <color theme="1"/>
      <name val="Calibri"/>
      <family val="2"/>
    </font>
    <font>
      <b/>
      <sz val="11"/>
      <color theme="1"/>
      <name val="Calibri"/>
      <family val="2"/>
    </font>
    <font>
      <sz val="11"/>
      <name val="Calibri"/>
      <family val="2"/>
    </font>
    <font>
      <sz val="11"/>
      <color theme="4"/>
      <name val="Calibri"/>
      <family val="2"/>
    </font>
    <font>
      <sz val="11"/>
      <color theme="9"/>
      <name val="Calibri"/>
      <family val="2"/>
    </font>
  </fonts>
  <fills count="7">
    <fill>
      <patternFill patternType="none"/>
    </fill>
    <fill>
      <patternFill patternType="gray125"/>
    </fill>
    <fill>
      <patternFill patternType="solid">
        <fgColor rgb="FFCA89DA"/>
        <bgColor indexed="64"/>
      </patternFill>
    </fill>
    <fill>
      <patternFill patternType="solid">
        <fgColor rgb="FF9EF8EA"/>
        <bgColor indexed="64"/>
      </patternFill>
    </fill>
    <fill>
      <patternFill patternType="solid">
        <fgColor theme="4" tint="0.59999389629810485"/>
        <bgColor indexed="64"/>
      </patternFill>
    </fill>
    <fill>
      <patternFill patternType="solid">
        <fgColor rgb="FFDAC784"/>
        <bgColor indexed="64"/>
      </patternFill>
    </fill>
    <fill>
      <patternFill patternType="solid">
        <fgColor theme="7" tint="0.79998168889431442"/>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1">
    <xf numFmtId="0" fontId="0" fillId="0" borderId="0" xfId="0"/>
    <xf numFmtId="164" fontId="0" fillId="3" borderId="2" xfId="0" applyNumberFormat="1" applyFill="1" applyBorder="1"/>
    <xf numFmtId="164" fontId="1" fillId="3" borderId="2" xfId="0" applyNumberFormat="1" applyFont="1" applyFill="1" applyBorder="1"/>
    <xf numFmtId="164" fontId="0" fillId="0" borderId="2" xfId="0" applyNumberFormat="1" applyBorder="1"/>
    <xf numFmtId="164" fontId="1" fillId="0" borderId="2" xfId="0" applyNumberFormat="1" applyFont="1" applyBorder="1"/>
    <xf numFmtId="0" fontId="2" fillId="0" borderId="0" xfId="0" applyFont="1" applyProtection="1">
      <protection locked="0"/>
    </xf>
    <xf numFmtId="0" fontId="3" fillId="0" borderId="0" xfId="0" applyFont="1" applyProtection="1">
      <protection locked="0"/>
    </xf>
    <xf numFmtId="0" fontId="2" fillId="0" borderId="0" xfId="0" applyFont="1"/>
    <xf numFmtId="0" fontId="4"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5" fillId="0" borderId="0" xfId="0" applyFont="1" applyProtection="1">
      <protection locked="0"/>
    </xf>
    <xf numFmtId="0" fontId="5" fillId="0" borderId="3" xfId="0" applyFont="1" applyBorder="1" applyProtection="1">
      <protection locked="0"/>
    </xf>
    <xf numFmtId="0" fontId="4" fillId="3" borderId="2" xfId="0" applyFont="1" applyFill="1" applyBorder="1" applyProtection="1">
      <protection locked="0"/>
    </xf>
    <xf numFmtId="164" fontId="2" fillId="3" borderId="2" xfId="0" applyNumberFormat="1" applyFont="1" applyFill="1" applyBorder="1" applyProtection="1">
      <protection locked="0"/>
    </xf>
    <xf numFmtId="164" fontId="5" fillId="3" borderId="2" xfId="0" applyNumberFormat="1" applyFont="1" applyFill="1" applyBorder="1"/>
    <xf numFmtId="164" fontId="2" fillId="3" borderId="2" xfId="0" applyNumberFormat="1" applyFont="1" applyFill="1" applyBorder="1"/>
    <xf numFmtId="0" fontId="2" fillId="3" borderId="2" xfId="0" applyFont="1" applyFill="1" applyBorder="1" applyProtection="1">
      <protection locked="0"/>
    </xf>
    <xf numFmtId="0" fontId="4" fillId="0" borderId="2" xfId="0" applyFont="1" applyBorder="1" applyProtection="1">
      <protection locked="0"/>
    </xf>
    <xf numFmtId="164" fontId="2" fillId="0" borderId="2" xfId="0" applyNumberFormat="1" applyFont="1" applyBorder="1" applyProtection="1">
      <protection locked="0"/>
    </xf>
    <xf numFmtId="164" fontId="2" fillId="0" borderId="2" xfId="0" applyNumberFormat="1" applyFont="1" applyBorder="1"/>
    <xf numFmtId="0" fontId="2" fillId="0" borderId="2" xfId="0" applyFont="1" applyBorder="1" applyProtection="1">
      <protection locked="0"/>
    </xf>
    <xf numFmtId="164" fontId="5" fillId="0" borderId="2" xfId="0" applyNumberFormat="1" applyFont="1" applyBorder="1" applyProtection="1">
      <protection locked="0"/>
    </xf>
    <xf numFmtId="0" fontId="2" fillId="4" borderId="2" xfId="0" applyFont="1" applyFill="1" applyBorder="1" applyProtection="1">
      <protection locked="0"/>
    </xf>
    <xf numFmtId="164" fontId="2" fillId="4" borderId="2" xfId="0" applyNumberFormat="1" applyFont="1" applyFill="1" applyBorder="1" applyProtection="1">
      <protection locked="0"/>
    </xf>
    <xf numFmtId="164" fontId="2" fillId="4" borderId="2" xfId="0" applyNumberFormat="1" applyFont="1" applyFill="1" applyBorder="1"/>
    <xf numFmtId="0" fontId="6" fillId="0" borderId="0" xfId="0" applyFont="1" applyProtection="1">
      <protection locked="0"/>
    </xf>
    <xf numFmtId="3" fontId="2" fillId="0" borderId="0" xfId="0" applyNumberFormat="1" applyFont="1" applyProtection="1">
      <protection locked="0"/>
    </xf>
    <xf numFmtId="0" fontId="7" fillId="0" borderId="0" xfId="0" applyFont="1" applyProtection="1">
      <protection locked="0"/>
    </xf>
    <xf numFmtId="164" fontId="5" fillId="0" borderId="2" xfId="0" applyNumberFormat="1" applyFont="1" applyBorder="1"/>
  </cellXfs>
  <cellStyles count="1">
    <cellStyle name="Normal" xfId="0" builtinId="0"/>
  </cellStyles>
  <dxfs count="0"/>
  <tableStyles count="0" defaultTableStyle="TableStyleMedium2" defaultPivotStyle="PivotStyleLight16"/>
  <colors>
    <mruColors>
      <color rgb="FF9EF8EA"/>
      <color rgb="FFDAC784"/>
      <color rgb="FFDA513F"/>
      <color rgb="FF0033A0"/>
      <color rgb="FF2CB8F8"/>
      <color rgb="FF7EC6BB"/>
      <color rgb="FFCA8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11545</xdr:colOff>
      <xdr:row>11</xdr:row>
      <xdr:rowOff>11547</xdr:rowOff>
    </xdr:from>
    <xdr:to>
      <xdr:col>16</xdr:col>
      <xdr:colOff>11545</xdr:colOff>
      <xdr:row>27</xdr:row>
      <xdr:rowOff>22860</xdr:rowOff>
    </xdr:to>
    <xdr:sp macro="" textlink="">
      <xdr:nvSpPr>
        <xdr:cNvPr id="2" name="Rectangle 1">
          <a:extLst>
            <a:ext uri="{FF2B5EF4-FFF2-40B4-BE49-F238E27FC236}">
              <a16:creationId xmlns:a16="http://schemas.microsoft.com/office/drawing/2014/main" id="{63021D3C-E056-4E59-8ADC-6C6FE0A73322}"/>
            </a:ext>
          </a:extLst>
        </xdr:cNvPr>
        <xdr:cNvSpPr/>
      </xdr:nvSpPr>
      <xdr:spPr>
        <a:xfrm>
          <a:off x="621145" y="2869047"/>
          <a:ext cx="13479780" cy="293739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so-SO" sz="1100">
              <a:solidFill>
                <a:schemeClr val="lt1"/>
              </a:solidFill>
              <a:effectLst/>
              <a:latin typeface="+mn-lt"/>
              <a:ea typeface="+mn-ea"/>
              <a:cs typeface="+mn-cs"/>
            </a:rPr>
            <a:t>ISTICMAALKA WARAABKAN:</a:t>
          </a:r>
          <a:endParaRPr lang="en-US" sz="1100">
            <a:solidFill>
              <a:schemeClr val="lt1"/>
            </a:solidFill>
            <a:effectLst/>
            <a:latin typeface="+mn-lt"/>
            <a:ea typeface="+mn-ea"/>
            <a:cs typeface="+mn-cs"/>
          </a:endParaRPr>
        </a:p>
        <a:p>
          <a:endParaRPr lang="en-US">
            <a:effectLst/>
          </a:endParaRPr>
        </a:p>
        <a:p>
          <a:r>
            <a:rPr lang="so-SO" sz="1100">
              <a:solidFill>
                <a:schemeClr val="lt1"/>
              </a:solidFill>
              <a:effectLst/>
              <a:latin typeface="+mn-lt"/>
              <a:ea typeface="+mn-ea"/>
              <a:cs typeface="+mn-cs"/>
            </a:rPr>
            <a:t>Waxaad u isticmaali kartaa qoraalkan si ay u caawiso xisaabinta taas oo qorsheyneysa si fiican ula kulma baahidaada dhaqaale. Marka hore aqoonso qorsheyada aad ka fikirayso. Ku qor magaca qorshe walba tiirka Qorshaha (waxaad si aad ah ugu qori kartaa qoraalka hadda jira), tusaale ahaan "Qorshaha Birta Caymiska 3000". Markaas, waayo, column gunooyinka bil kasta, buuxi aad kharashka lacag caymiska bil kasta qorshaha. Tani waxay auto-buuxin doontaa beerta Annual Premium si aad u sheegto wadarta kharashka sanadlaha ah ee premiums.</a:t>
          </a:r>
          <a:endParaRPr lang="en-US" sz="1100">
            <a:solidFill>
              <a:schemeClr val="lt1"/>
            </a:solidFill>
            <a:effectLst/>
            <a:latin typeface="+mn-lt"/>
            <a:ea typeface="+mn-ea"/>
            <a:cs typeface="+mn-cs"/>
          </a:endParaRPr>
        </a:p>
        <a:p>
          <a:endParaRPr lang="en-US">
            <a:effectLst/>
          </a:endParaRPr>
        </a:p>
        <a:p>
          <a:r>
            <a:rPr lang="so-SO" sz="1100">
              <a:solidFill>
                <a:schemeClr val="lt1"/>
              </a:solidFill>
              <a:effectLst/>
              <a:latin typeface="+mn-lt"/>
              <a:ea typeface="+mn-ea"/>
              <a:cs typeface="+mn-cs"/>
            </a:rPr>
            <a:t>Soo hel waxyaabaha caafimaadka iyo farmashiyeyaalku ay ka jarayaan qorshaha aad ka eegaysid. Haddii aan farmashiga gooni u gooni ah laga gooyn, iska daa columbadaas. Ku darso waxyaabahaas iyo xisaabtuba waxa ay ka soo muuqan doonaan beerta Total deductible. Waxaa jira tiirar gaar ah oo loo adeegsado qofka iyo qoyska ee qofku ka dhimayo. Isticmaal wax kasta oo ku haboon xaaladdaada. Qoysku waxay ka soo jeedaan qorshe ay caymis ku jirto qof ka badan hal shaqsi oo uu ku dhaqmi doono siyaasad markaas. Marka kharashka qoyska waxaa la isticmaali doonaa haddii uu qorshahaagu kuu daboolayo xaaskaaga iyo caruurtaada, adiga oo caruurtaada ku daraya ama lagu daro xaaskaaga iyo caruurtaada. </a:t>
          </a:r>
          <a:endParaRPr lang="en-US" sz="1100">
            <a:solidFill>
              <a:schemeClr val="lt1"/>
            </a:solidFill>
            <a:effectLst/>
            <a:latin typeface="+mn-lt"/>
            <a:ea typeface="+mn-ea"/>
            <a:cs typeface="+mn-cs"/>
          </a:endParaRPr>
        </a:p>
        <a:p>
          <a:endParaRPr lang="en-US">
            <a:effectLst/>
          </a:endParaRPr>
        </a:p>
        <a:p>
          <a:r>
            <a:rPr lang="so-SO" sz="1100">
              <a:solidFill>
                <a:schemeClr val="lt1"/>
              </a:solidFill>
              <a:effectLst/>
              <a:latin typeface="+mn-lt"/>
              <a:ea typeface="+mn-ea"/>
              <a:cs typeface="+mn-cs"/>
            </a:rPr>
            <a:t>Tixraac dib ugu noqo macluumaadka qorshaha si aad u heshid ugu badnaan jeebka ka baxsan. Shakhsiyaadka, ku rid qodobka Out-of-jeebka ugu badnaan ee "oop Max shaqsi", oo isticmaal "Family OOP Max", haddii aad raadinayso daboolka qoyska fof. Marka la galo xaashiyaha faafitaanka waa in aad aragtaa wadarta soo gaadhista sanadlaha ah ee qorshahaas gaarka ah. </a:t>
          </a:r>
          <a:endParaRPr lang="en-US" sz="1100">
            <a:solidFill>
              <a:schemeClr val="lt1"/>
            </a:solidFill>
            <a:effectLst/>
            <a:latin typeface="+mn-lt"/>
            <a:ea typeface="+mn-ea"/>
            <a:cs typeface="+mn-cs"/>
          </a:endParaRPr>
        </a:p>
        <a:p>
          <a:endParaRPr lang="en-US">
            <a:effectLst/>
          </a:endParaRPr>
        </a:p>
        <a:p>
          <a:r>
            <a:rPr lang="so-SO" sz="1100">
              <a:solidFill>
                <a:schemeClr val="lt1"/>
              </a:solidFill>
              <a:effectLst/>
              <a:latin typeface="+mn-lt"/>
              <a:ea typeface="+mn-ea"/>
              <a:cs typeface="+mn-cs"/>
            </a:rPr>
            <a:t>Mid kasta oo ka mid ah qorshayaasha aad ka fakarayso ku samee in aad si sahlan isugu bar-bar-taagto. U hubso inaad tixgeliso faa'iidooyinka lagu kaydinayo qiimaha lagu daray haddii qorshuhu u qalmo HSA ah. Si aad u aragto tusaalooyin dhammaystiran, xulo tababarka "Tusaalayaasha" ee qaybta hoose ee dukumentigan.</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11545</xdr:colOff>
      <xdr:row>11</xdr:row>
      <xdr:rowOff>11547</xdr:rowOff>
    </xdr:from>
    <xdr:to>
      <xdr:col>16</xdr:col>
      <xdr:colOff>11545</xdr:colOff>
      <xdr:row>27</xdr:row>
      <xdr:rowOff>0</xdr:rowOff>
    </xdr:to>
    <xdr:sp macro="" textlink="">
      <xdr:nvSpPr>
        <xdr:cNvPr id="2" name="Rectangle 1">
          <a:extLst>
            <a:ext uri="{FF2B5EF4-FFF2-40B4-BE49-F238E27FC236}">
              <a16:creationId xmlns:a16="http://schemas.microsoft.com/office/drawing/2014/main" id="{4F61FFBE-F2DD-41C6-98A8-ED8614F593D0}"/>
            </a:ext>
          </a:extLst>
        </xdr:cNvPr>
        <xdr:cNvSpPr/>
      </xdr:nvSpPr>
      <xdr:spPr>
        <a:xfrm>
          <a:off x="621145" y="2869047"/>
          <a:ext cx="13639800" cy="29145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so-SO" sz="1100">
              <a:solidFill>
                <a:schemeClr val="lt1"/>
              </a:solidFill>
              <a:effectLst/>
              <a:latin typeface="+mn-lt"/>
              <a:ea typeface="+mn-ea"/>
              <a:cs typeface="+mn-cs"/>
            </a:rPr>
            <a:t>ISTICMAALKA WARAABKAN:</a:t>
          </a:r>
          <a:endParaRPr lang="en-US" sz="1100">
            <a:solidFill>
              <a:schemeClr val="lt1"/>
            </a:solidFill>
            <a:effectLst/>
            <a:latin typeface="+mn-lt"/>
            <a:ea typeface="+mn-ea"/>
            <a:cs typeface="+mn-cs"/>
          </a:endParaRPr>
        </a:p>
        <a:p>
          <a:endParaRPr lang="en-US" sz="1100">
            <a:solidFill>
              <a:schemeClr val="lt1"/>
            </a:solidFill>
            <a:effectLst/>
            <a:latin typeface="+mn-lt"/>
            <a:ea typeface="+mn-ea"/>
            <a:cs typeface="+mn-cs"/>
          </a:endParaRPr>
        </a:p>
        <a:p>
          <a:r>
            <a:rPr lang="so-SO" sz="1100">
              <a:solidFill>
                <a:schemeClr val="lt1"/>
              </a:solidFill>
              <a:effectLst/>
              <a:latin typeface="+mn-lt"/>
              <a:ea typeface="+mn-ea"/>
              <a:cs typeface="+mn-cs"/>
            </a:rPr>
            <a:t>Waxaad u isticmaali kartaa qoraalkan si ay u caawiso xisaabinta taas oo qorsheyneysa si fiican ula kulma baahidaada dhaqaale. Marka hore aqoonso qorsheyada aad ka fikirayso. Ku qor magaca qorshe walba tiirka Qorshaha (waxaad si aad ah ugu qori kartaa qoraalka hadda jira), tusaale ahaan "Qorshaha Birta Caymiska 3000". Markaas, waayo, column gunooyinka bil kasta, buuxi aad kharashka lacag caymiska bil kasta qorshaha. Tani waxay auto-buuxin doontaa beerta Annual Premium si aad u sheegto wadarta kharashka sanadlaha ah ee premiums.</a:t>
          </a:r>
          <a:endParaRPr lang="en-US" sz="1100">
            <a:solidFill>
              <a:schemeClr val="lt1"/>
            </a:solidFill>
            <a:effectLst/>
            <a:latin typeface="+mn-lt"/>
            <a:ea typeface="+mn-ea"/>
            <a:cs typeface="+mn-cs"/>
          </a:endParaRPr>
        </a:p>
        <a:p>
          <a:endParaRPr lang="en-US" sz="1100">
            <a:solidFill>
              <a:schemeClr val="lt1"/>
            </a:solidFill>
            <a:effectLst/>
            <a:latin typeface="+mn-lt"/>
            <a:ea typeface="+mn-ea"/>
            <a:cs typeface="+mn-cs"/>
          </a:endParaRPr>
        </a:p>
        <a:p>
          <a:r>
            <a:rPr lang="so-SO" sz="1100">
              <a:solidFill>
                <a:schemeClr val="lt1"/>
              </a:solidFill>
              <a:effectLst/>
              <a:latin typeface="+mn-lt"/>
              <a:ea typeface="+mn-ea"/>
              <a:cs typeface="+mn-cs"/>
            </a:rPr>
            <a:t>Soo hel waxyaabaha caafimaadka iyo farmashiyeyaalku ay ka jarayaan qorshaha aad ka eegaysid. Haddii aan farmashiga gooni u gooni ah laga gooyn, iska daa columbadaas. Ku darso waxyaabahaas iyo xisaabtuba waxa ay ka soo muuqan doonaan beerta Total deductible. Waxaa jira tiirar gaar ah oo loo adeegsado qofka iyo qoyska ee qofku ka dhimayo. Isticmaal wax kasta oo ku haboon xaaladdaada. Qoysku waxay ka soo jeedaan qorshe ay caymis ku jirto qof ka badan hal shaqsi oo uu ku dhaqmi doono siyaasad markaas. Marka kharashka qoyska waxaa la isticmaali doonaa haddii uu qorshahaagu kuu daboolayo xaaskaaga iyo caruurtaada, adiga oo caruurtaada ku daraya ama lagu daro xaaskaaga iyo caruurtaada. </a:t>
          </a:r>
          <a:endParaRPr lang="en-US" sz="1100">
            <a:solidFill>
              <a:schemeClr val="lt1"/>
            </a:solidFill>
            <a:effectLst/>
            <a:latin typeface="+mn-lt"/>
            <a:ea typeface="+mn-ea"/>
            <a:cs typeface="+mn-cs"/>
          </a:endParaRPr>
        </a:p>
        <a:p>
          <a:endParaRPr lang="en-US" sz="1100" baseline="0">
            <a:solidFill>
              <a:schemeClr val="lt1"/>
            </a:solidFill>
            <a:effectLst/>
            <a:latin typeface="+mn-lt"/>
            <a:ea typeface="+mn-ea"/>
            <a:cs typeface="+mn-cs"/>
          </a:endParaRPr>
        </a:p>
        <a:p>
          <a:r>
            <a:rPr lang="so-SO" sz="1100">
              <a:solidFill>
                <a:schemeClr val="lt1"/>
              </a:solidFill>
              <a:effectLst/>
              <a:latin typeface="+mn-lt"/>
              <a:ea typeface="+mn-ea"/>
              <a:cs typeface="+mn-cs"/>
            </a:rPr>
            <a:t>Tixraac dib ugu noqo macluumaadka qorshaha si aad u heshid ugu badnaan jeebka ka baxsan. Shakhsiyaadka, ku rid qodobka Out-of-jeebka ugu badnaan ee "oop Max shaqsi", oo isticmaal "Family OOP Max", haddii aad raadinayso daboolka qoyska fof. Marka la galo xaashiyaha faafitaanka waa in aad aragtaa wadarta soo gaadhista sanadlaha ah ee qorshahaas gaarka ah. </a:t>
          </a:r>
          <a:endParaRPr lang="en-US" sz="1100">
            <a:solidFill>
              <a:schemeClr val="lt1"/>
            </a:solidFill>
            <a:effectLst/>
            <a:latin typeface="+mn-lt"/>
            <a:ea typeface="+mn-ea"/>
            <a:cs typeface="+mn-cs"/>
          </a:endParaRPr>
        </a:p>
        <a:p>
          <a:endParaRPr lang="en-US" sz="1100">
            <a:solidFill>
              <a:schemeClr val="lt1"/>
            </a:solidFill>
            <a:effectLst/>
            <a:latin typeface="+mn-lt"/>
            <a:ea typeface="+mn-ea"/>
            <a:cs typeface="+mn-cs"/>
          </a:endParaRPr>
        </a:p>
        <a:p>
          <a:r>
            <a:rPr lang="so-SO" sz="1100">
              <a:solidFill>
                <a:schemeClr val="lt1"/>
              </a:solidFill>
              <a:effectLst/>
              <a:latin typeface="+mn-lt"/>
              <a:ea typeface="+mn-ea"/>
              <a:cs typeface="+mn-cs"/>
            </a:rPr>
            <a:t>Mid kasta oo ka mid ah qorshayaasha aad ka fakarayso ku samee in aad si sahlan isugu bar-bar-taagto. U hubso inaad tixgeliso faa'iidooyinka lagu kaydinayo qiimaha lagu daray haddii qorshuhu u qalmo HSA ah. Si aad u aragto tusaalooyin dhammaystiran, xulo tababarka "Tusaalayaasha" ee qaybta hoose ee dukumentigan.</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32CE-BF09-4D3F-8884-686619BC5FF6}">
  <dimension ref="A1:P23"/>
  <sheetViews>
    <sheetView workbookViewId="0">
      <selection activeCell="B3" sqref="B3"/>
    </sheetView>
  </sheetViews>
  <sheetFormatPr defaultRowHeight="14.4" x14ac:dyDescent="0.3"/>
  <cols>
    <col min="1" max="1" width="8.88671875" style="7"/>
    <col min="2" max="2" width="10.77734375" style="7" customWidth="1"/>
    <col min="3" max="3" width="22" style="7" customWidth="1"/>
    <col min="4" max="4" width="16" style="7" customWidth="1"/>
    <col min="5" max="5" width="14.88671875" style="7" customWidth="1"/>
    <col min="6" max="6" width="14.109375" style="7" customWidth="1"/>
    <col min="7" max="7" width="12.44140625" style="7" customWidth="1"/>
    <col min="8" max="8" width="10.6640625" style="7" customWidth="1"/>
    <col min="9" max="9" width="13.77734375" style="7" customWidth="1"/>
    <col min="10" max="10" width="13.21875" style="7" customWidth="1"/>
    <col min="11" max="11" width="12" style="7" customWidth="1"/>
    <col min="12" max="12" width="11.5546875" style="7" customWidth="1"/>
    <col min="13" max="13" width="13" style="7" customWidth="1"/>
    <col min="14" max="14" width="12.44140625" style="7" customWidth="1"/>
    <col min="15" max="15" width="12.6640625" style="7" customWidth="1"/>
    <col min="16" max="16384" width="8.88671875" style="7"/>
  </cols>
  <sheetData>
    <row r="1" spans="1:16" ht="37.200000000000003" thickBot="1" x14ac:dyDescent="0.75">
      <c r="A1" s="5"/>
      <c r="B1" s="6" t="s">
        <v>4</v>
      </c>
      <c r="C1" s="5"/>
      <c r="D1" s="5"/>
      <c r="E1" s="6"/>
      <c r="F1" s="6"/>
      <c r="G1" s="5"/>
      <c r="H1" s="5"/>
      <c r="I1" s="5"/>
      <c r="J1" s="5"/>
      <c r="K1" s="5"/>
      <c r="L1" s="5"/>
      <c r="M1" s="5"/>
      <c r="N1" s="5"/>
      <c r="O1" s="5"/>
      <c r="P1" s="5"/>
    </row>
    <row r="2" spans="1:16" ht="58.2" thickBot="1" x14ac:dyDescent="0.35">
      <c r="A2" s="5"/>
      <c r="B2" s="8" t="s">
        <v>10</v>
      </c>
      <c r="C2" s="9" t="s">
        <v>11</v>
      </c>
      <c r="D2" s="9" t="s">
        <v>12</v>
      </c>
      <c r="E2" s="10" t="s">
        <v>13</v>
      </c>
      <c r="F2" s="11" t="s">
        <v>14</v>
      </c>
      <c r="G2" s="10" t="s">
        <v>15</v>
      </c>
      <c r="H2" s="11" t="s">
        <v>16</v>
      </c>
      <c r="I2" s="10" t="s">
        <v>17</v>
      </c>
      <c r="J2" s="11" t="s">
        <v>18</v>
      </c>
      <c r="K2" s="10" t="s">
        <v>20</v>
      </c>
      <c r="L2" s="11" t="s">
        <v>19</v>
      </c>
      <c r="M2" s="10" t="s">
        <v>21</v>
      </c>
      <c r="N2" s="11" t="s">
        <v>22</v>
      </c>
      <c r="O2" s="10" t="s">
        <v>23</v>
      </c>
      <c r="P2" s="10" t="s">
        <v>0</v>
      </c>
    </row>
    <row r="3" spans="1:16" x14ac:dyDescent="0.3">
      <c r="A3" s="12"/>
      <c r="B3" s="13"/>
      <c r="C3" s="13"/>
      <c r="D3" s="13"/>
      <c r="E3" s="13"/>
      <c r="F3" s="13"/>
      <c r="G3" s="13"/>
      <c r="H3" s="13"/>
      <c r="I3" s="13"/>
      <c r="J3" s="13"/>
      <c r="K3" s="13"/>
      <c r="L3" s="13"/>
      <c r="M3" s="13"/>
      <c r="N3" s="13"/>
      <c r="O3" s="13" t="s">
        <v>1</v>
      </c>
      <c r="P3" s="13" t="s">
        <v>1</v>
      </c>
    </row>
    <row r="4" spans="1:16" x14ac:dyDescent="0.3">
      <c r="A4" s="5"/>
      <c r="B4" s="14" t="s">
        <v>5</v>
      </c>
      <c r="C4" s="15">
        <v>250</v>
      </c>
      <c r="D4" s="16">
        <f>12*C4</f>
        <v>3000</v>
      </c>
      <c r="E4" s="15">
        <v>2500</v>
      </c>
      <c r="F4" s="15"/>
      <c r="G4" s="15">
        <v>250</v>
      </c>
      <c r="H4" s="15"/>
      <c r="I4" s="17">
        <f>E4+G4</f>
        <v>2750</v>
      </c>
      <c r="J4" s="17">
        <f>F4+H4</f>
        <v>0</v>
      </c>
      <c r="K4" s="15">
        <v>4000</v>
      </c>
      <c r="L4" s="15"/>
      <c r="M4" s="17">
        <f>D4+K4</f>
        <v>7000</v>
      </c>
      <c r="N4" s="17">
        <f>D4+L4</f>
        <v>3000</v>
      </c>
      <c r="O4" s="18"/>
      <c r="P4" s="18"/>
    </row>
    <row r="5" spans="1:16" x14ac:dyDescent="0.3">
      <c r="A5" s="5"/>
      <c r="B5" s="19" t="s">
        <v>6</v>
      </c>
      <c r="C5" s="20"/>
      <c r="D5" s="30">
        <f>12*C5</f>
        <v>0</v>
      </c>
      <c r="E5" s="20"/>
      <c r="F5" s="20"/>
      <c r="G5" s="20"/>
      <c r="H5" s="20"/>
      <c r="I5" s="21">
        <f>E5+G5</f>
        <v>0</v>
      </c>
      <c r="J5" s="21">
        <f t="shared" ref="J5:J6" si="0">F5+H5</f>
        <v>0</v>
      </c>
      <c r="K5" s="20"/>
      <c r="L5" s="20"/>
      <c r="M5" s="21">
        <f t="shared" ref="M5:M6" si="1">D5+K5</f>
        <v>0</v>
      </c>
      <c r="N5" s="21">
        <f t="shared" ref="N5:N6" si="2">D5+L5</f>
        <v>0</v>
      </c>
      <c r="O5" s="22"/>
      <c r="P5" s="22"/>
    </row>
    <row r="6" spans="1:16" x14ac:dyDescent="0.3">
      <c r="A6" s="5"/>
      <c r="B6" s="14" t="s">
        <v>7</v>
      </c>
      <c r="C6" s="15"/>
      <c r="D6" s="16">
        <f t="shared" ref="D6" si="3">12*C6</f>
        <v>0</v>
      </c>
      <c r="E6" s="15"/>
      <c r="F6" s="15"/>
      <c r="G6" s="15"/>
      <c r="H6" s="15"/>
      <c r="I6" s="17">
        <f>E6+G6</f>
        <v>0</v>
      </c>
      <c r="J6" s="17">
        <f t="shared" si="0"/>
        <v>0</v>
      </c>
      <c r="K6" s="15"/>
      <c r="L6" s="15"/>
      <c r="M6" s="17">
        <f t="shared" si="1"/>
        <v>0</v>
      </c>
      <c r="N6" s="17">
        <f t="shared" si="2"/>
        <v>0</v>
      </c>
      <c r="O6" s="18"/>
      <c r="P6" s="18"/>
    </row>
    <row r="7" spans="1:16" x14ac:dyDescent="0.3">
      <c r="A7" s="5"/>
      <c r="B7" s="22"/>
      <c r="C7" s="20"/>
      <c r="D7" s="23"/>
      <c r="E7" s="20"/>
      <c r="F7" s="20"/>
      <c r="G7" s="20"/>
      <c r="H7" s="20"/>
      <c r="I7" s="20"/>
      <c r="J7" s="20"/>
      <c r="K7" s="20"/>
      <c r="L7" s="20"/>
      <c r="M7" s="20"/>
      <c r="N7" s="20"/>
      <c r="O7" s="22"/>
      <c r="P7" s="22"/>
    </row>
    <row r="8" spans="1:16" x14ac:dyDescent="0.3">
      <c r="A8" s="5"/>
      <c r="B8" s="24" t="s">
        <v>8</v>
      </c>
      <c r="C8" s="25"/>
      <c r="D8" s="26">
        <f>D4-D6</f>
        <v>3000</v>
      </c>
      <c r="E8" s="25"/>
      <c r="F8" s="25"/>
      <c r="G8" s="25"/>
      <c r="H8" s="25"/>
      <c r="I8" s="25"/>
      <c r="J8" s="25"/>
      <c r="K8" s="25"/>
      <c r="L8" s="25"/>
      <c r="M8" s="25"/>
      <c r="N8" s="26">
        <f>N4-N6</f>
        <v>3000</v>
      </c>
      <c r="O8" s="24"/>
      <c r="P8" s="24"/>
    </row>
    <row r="9" spans="1:16" x14ac:dyDescent="0.3">
      <c r="A9" s="5"/>
      <c r="B9" s="22" t="s">
        <v>9</v>
      </c>
      <c r="C9" s="20"/>
      <c r="D9" s="21">
        <f>D5-D6</f>
        <v>0</v>
      </c>
      <c r="E9" s="20"/>
      <c r="F9" s="20"/>
      <c r="G9" s="20"/>
      <c r="H9" s="20"/>
      <c r="I9" s="20"/>
      <c r="J9" s="20"/>
      <c r="K9" s="20"/>
      <c r="L9" s="20"/>
      <c r="M9" s="20"/>
      <c r="N9" s="21">
        <f>N5-N6</f>
        <v>0</v>
      </c>
      <c r="O9" s="22"/>
      <c r="P9" s="22"/>
    </row>
    <row r="10" spans="1:16" x14ac:dyDescent="0.3">
      <c r="A10" s="5"/>
      <c r="B10" s="5"/>
      <c r="C10" s="5"/>
      <c r="D10" s="5"/>
      <c r="E10" s="5"/>
      <c r="F10" s="5"/>
      <c r="G10" s="5"/>
      <c r="H10" s="5"/>
      <c r="I10" s="5"/>
      <c r="J10" s="5"/>
      <c r="K10" s="5"/>
      <c r="L10" s="5"/>
      <c r="M10" s="5"/>
      <c r="N10" s="5"/>
      <c r="O10" s="5"/>
      <c r="P10" s="5"/>
    </row>
    <row r="11" spans="1:16" x14ac:dyDescent="0.3">
      <c r="A11" s="27"/>
      <c r="B11" s="27"/>
      <c r="C11" s="27"/>
      <c r="D11" s="27"/>
      <c r="E11" s="27"/>
      <c r="F11" s="27"/>
      <c r="G11" s="27"/>
      <c r="H11" s="27"/>
      <c r="I11" s="27"/>
      <c r="J11" s="27"/>
      <c r="K11" s="27"/>
      <c r="L11" s="27"/>
      <c r="M11" s="27"/>
      <c r="N11" s="27"/>
      <c r="O11" s="27"/>
      <c r="P11" s="27"/>
    </row>
    <row r="12" spans="1:16" x14ac:dyDescent="0.3">
      <c r="A12" s="5"/>
      <c r="B12" s="5"/>
      <c r="C12" s="5"/>
      <c r="D12" s="5"/>
      <c r="E12" s="5"/>
      <c r="F12" s="5"/>
      <c r="G12" s="5"/>
      <c r="H12" s="5"/>
      <c r="I12" s="5"/>
      <c r="J12" s="5"/>
      <c r="K12" s="5"/>
      <c r="L12" s="5"/>
      <c r="M12" s="5"/>
      <c r="N12" s="5"/>
      <c r="O12" s="5"/>
      <c r="P12" s="5"/>
    </row>
    <row r="13" spans="1:16" x14ac:dyDescent="0.3">
      <c r="A13" s="5"/>
      <c r="B13" s="5"/>
      <c r="C13" s="5"/>
      <c r="D13" s="5"/>
      <c r="E13" s="5"/>
      <c r="F13" s="5"/>
      <c r="G13" s="5"/>
      <c r="H13" s="5"/>
      <c r="I13" s="5"/>
      <c r="J13" s="5"/>
      <c r="K13" s="5"/>
      <c r="L13" s="5"/>
      <c r="M13" s="5"/>
      <c r="N13" s="5"/>
      <c r="O13" s="5"/>
      <c r="P13" s="5"/>
    </row>
    <row r="14" spans="1:16" x14ac:dyDescent="0.3">
      <c r="A14" s="5"/>
      <c r="B14" s="5"/>
      <c r="C14" s="5"/>
      <c r="D14" s="5"/>
      <c r="E14" s="5"/>
      <c r="F14" s="5"/>
      <c r="G14" s="5"/>
      <c r="H14" s="5"/>
      <c r="I14" s="5"/>
      <c r="J14" s="5"/>
      <c r="K14" s="5"/>
      <c r="L14" s="28"/>
      <c r="M14" s="28"/>
      <c r="N14" s="5"/>
      <c r="O14" s="5"/>
      <c r="P14" s="5"/>
    </row>
    <row r="15" spans="1:16" x14ac:dyDescent="0.3">
      <c r="A15" s="29"/>
      <c r="B15" s="29"/>
      <c r="C15" s="29"/>
      <c r="D15" s="29"/>
      <c r="E15" s="29"/>
      <c r="F15" s="29"/>
      <c r="G15" s="29"/>
      <c r="H15" s="29"/>
      <c r="I15" s="29"/>
      <c r="J15" s="29"/>
      <c r="K15" s="29"/>
      <c r="L15" s="29"/>
      <c r="M15" s="29"/>
      <c r="N15" s="29"/>
      <c r="O15" s="29"/>
      <c r="P15" s="29"/>
    </row>
    <row r="16" spans="1:16" x14ac:dyDescent="0.3">
      <c r="A16" s="5"/>
      <c r="B16" s="5"/>
      <c r="C16" s="5"/>
      <c r="D16" s="5"/>
      <c r="E16" s="28"/>
      <c r="F16" s="28"/>
      <c r="G16" s="28"/>
      <c r="H16" s="28"/>
      <c r="I16" s="28"/>
      <c r="J16" s="28"/>
      <c r="K16" s="28"/>
      <c r="L16" s="28"/>
      <c r="M16" s="28"/>
      <c r="N16" s="5"/>
      <c r="O16" s="5"/>
      <c r="P16" s="5"/>
    </row>
    <row r="17" spans="1:16" x14ac:dyDescent="0.3">
      <c r="A17" s="5"/>
      <c r="B17" s="5"/>
      <c r="C17" s="5"/>
      <c r="D17" s="5"/>
      <c r="E17" s="5"/>
      <c r="F17" s="5"/>
      <c r="G17" s="5"/>
      <c r="H17" s="5"/>
      <c r="I17" s="5"/>
      <c r="J17" s="5"/>
      <c r="K17" s="5"/>
      <c r="L17" s="5"/>
      <c r="M17" s="5"/>
      <c r="N17" s="5"/>
      <c r="O17" s="5"/>
      <c r="P17" s="5"/>
    </row>
    <row r="18" spans="1:16" x14ac:dyDescent="0.3">
      <c r="A18" s="5"/>
      <c r="B18" s="5"/>
      <c r="C18" s="5"/>
      <c r="D18" s="5"/>
      <c r="E18" s="5"/>
      <c r="F18" s="5"/>
      <c r="G18" s="5"/>
      <c r="H18" s="5"/>
      <c r="I18" s="5"/>
      <c r="J18" s="5"/>
      <c r="K18" s="5"/>
      <c r="L18" s="5"/>
      <c r="M18" s="5"/>
      <c r="N18" s="5"/>
      <c r="O18" s="5"/>
      <c r="P18" s="5"/>
    </row>
    <row r="19" spans="1:16" x14ac:dyDescent="0.3">
      <c r="A19" s="5"/>
      <c r="B19" s="5"/>
      <c r="C19" s="5"/>
      <c r="D19" s="5"/>
      <c r="E19" s="5"/>
      <c r="F19" s="5"/>
      <c r="G19" s="5"/>
      <c r="H19" s="5"/>
      <c r="I19" s="5"/>
      <c r="J19" s="5"/>
      <c r="K19" s="5"/>
      <c r="L19" s="5"/>
      <c r="M19" s="5"/>
      <c r="N19" s="5"/>
      <c r="O19" s="5"/>
      <c r="P19" s="5"/>
    </row>
    <row r="20" spans="1:16" x14ac:dyDescent="0.3">
      <c r="A20" s="5"/>
      <c r="B20" s="5"/>
      <c r="C20" s="5"/>
      <c r="D20" s="5"/>
      <c r="E20" s="5"/>
      <c r="F20" s="5"/>
      <c r="G20" s="5"/>
      <c r="H20" s="5"/>
      <c r="I20" s="5"/>
      <c r="J20" s="5"/>
      <c r="K20" s="5"/>
      <c r="L20" s="5"/>
      <c r="M20" s="5"/>
      <c r="N20" s="5"/>
      <c r="O20" s="5"/>
      <c r="P20" s="5"/>
    </row>
    <row r="21" spans="1:16" x14ac:dyDescent="0.3">
      <c r="A21" s="5"/>
      <c r="B21" s="5"/>
      <c r="C21" s="5"/>
      <c r="D21" s="5"/>
      <c r="E21" s="5"/>
      <c r="F21" s="5"/>
      <c r="G21" s="5"/>
      <c r="H21" s="5"/>
      <c r="I21" s="5"/>
      <c r="J21" s="5"/>
      <c r="K21" s="5"/>
      <c r="L21" s="5"/>
      <c r="M21" s="5"/>
      <c r="N21" s="5"/>
      <c r="O21" s="5"/>
      <c r="P21" s="5"/>
    </row>
    <row r="22" spans="1:16" x14ac:dyDescent="0.3">
      <c r="A22" s="5"/>
      <c r="B22" s="5"/>
      <c r="C22" s="5"/>
      <c r="D22" s="5"/>
      <c r="E22" s="5"/>
      <c r="F22" s="5"/>
      <c r="G22" s="5"/>
      <c r="H22" s="5"/>
      <c r="I22" s="5"/>
      <c r="J22" s="5"/>
      <c r="K22" s="5"/>
      <c r="L22" s="5"/>
      <c r="M22" s="5"/>
      <c r="N22" s="5"/>
      <c r="O22" s="5"/>
      <c r="P22" s="5"/>
    </row>
    <row r="23" spans="1:16" x14ac:dyDescent="0.3">
      <c r="A23" s="5"/>
      <c r="B23" s="5"/>
      <c r="C23" s="5"/>
      <c r="D23" s="5"/>
      <c r="E23" s="5"/>
      <c r="F23" s="5"/>
      <c r="G23" s="5"/>
      <c r="H23" s="5"/>
      <c r="I23" s="5"/>
      <c r="J23" s="5"/>
      <c r="K23" s="5"/>
      <c r="L23" s="5"/>
      <c r="M23" s="5"/>
      <c r="N23" s="5"/>
      <c r="O23" s="5"/>
      <c r="P23" s="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EC95-3D32-43D7-8C20-E460A8A52D58}">
  <dimension ref="A1:P23"/>
  <sheetViews>
    <sheetView tabSelected="1" workbookViewId="0">
      <selection activeCell="B4" sqref="B4:B9"/>
    </sheetView>
  </sheetViews>
  <sheetFormatPr defaultRowHeight="14.4" x14ac:dyDescent="0.3"/>
  <cols>
    <col min="1" max="1" width="8.88671875" style="7"/>
    <col min="2" max="2" width="11.21875" style="7" customWidth="1"/>
    <col min="3" max="3" width="22" style="7" customWidth="1"/>
    <col min="4" max="4" width="16" style="7" customWidth="1"/>
    <col min="5" max="5" width="14.88671875" style="7" customWidth="1"/>
    <col min="6" max="6" width="14.109375" style="7" customWidth="1"/>
    <col min="7" max="7" width="12.44140625" style="7" customWidth="1"/>
    <col min="8" max="8" width="10.6640625" style="7" customWidth="1"/>
    <col min="9" max="9" width="13.77734375" style="7" customWidth="1"/>
    <col min="10" max="10" width="13.21875" style="7" customWidth="1"/>
    <col min="11" max="11" width="12" style="7" customWidth="1"/>
    <col min="12" max="12" width="11.5546875" style="7" customWidth="1"/>
    <col min="13" max="13" width="13" style="7" customWidth="1"/>
    <col min="14" max="14" width="12.44140625" style="7" customWidth="1"/>
    <col min="15" max="15" width="12.6640625" style="7" customWidth="1"/>
    <col min="16" max="16384" width="8.88671875" style="7"/>
  </cols>
  <sheetData>
    <row r="1" spans="1:16" ht="37.200000000000003" thickBot="1" x14ac:dyDescent="0.75">
      <c r="A1" s="5"/>
      <c r="B1" s="6" t="s">
        <v>4</v>
      </c>
      <c r="C1" s="5"/>
      <c r="D1" s="5"/>
      <c r="E1" s="6"/>
      <c r="F1" s="6"/>
      <c r="G1" s="5"/>
      <c r="H1" s="5"/>
      <c r="I1" s="5"/>
      <c r="J1" s="5"/>
      <c r="K1" s="5"/>
      <c r="L1" s="5"/>
      <c r="M1" s="5"/>
      <c r="N1" s="5"/>
      <c r="O1" s="5"/>
      <c r="P1" s="5"/>
    </row>
    <row r="2" spans="1:16" ht="58.2" thickBot="1" x14ac:dyDescent="0.35">
      <c r="A2" s="5"/>
      <c r="B2" s="8" t="s">
        <v>10</v>
      </c>
      <c r="C2" s="9" t="s">
        <v>11</v>
      </c>
      <c r="D2" s="9" t="s">
        <v>12</v>
      </c>
      <c r="E2" s="10" t="s">
        <v>13</v>
      </c>
      <c r="F2" s="11" t="s">
        <v>14</v>
      </c>
      <c r="G2" s="10" t="s">
        <v>15</v>
      </c>
      <c r="H2" s="11" t="s">
        <v>16</v>
      </c>
      <c r="I2" s="10" t="s">
        <v>17</v>
      </c>
      <c r="J2" s="11" t="s">
        <v>18</v>
      </c>
      <c r="K2" s="10" t="s">
        <v>20</v>
      </c>
      <c r="L2" s="11" t="s">
        <v>19</v>
      </c>
      <c r="M2" s="10" t="s">
        <v>21</v>
      </c>
      <c r="N2" s="11" t="s">
        <v>22</v>
      </c>
      <c r="O2" s="10" t="s">
        <v>23</v>
      </c>
      <c r="P2" s="10" t="s">
        <v>0</v>
      </c>
    </row>
    <row r="3" spans="1:16" x14ac:dyDescent="0.3">
      <c r="A3" s="12"/>
      <c r="B3" s="13"/>
      <c r="C3" s="13"/>
      <c r="D3" s="13"/>
      <c r="E3" s="13"/>
      <c r="F3" s="13"/>
      <c r="G3" s="13"/>
      <c r="H3" s="13"/>
      <c r="I3" s="13"/>
      <c r="J3" s="13"/>
      <c r="K3" s="13"/>
      <c r="L3" s="13"/>
      <c r="M3" s="13"/>
      <c r="N3" s="13"/>
      <c r="O3" s="13"/>
      <c r="P3" s="13"/>
    </row>
    <row r="4" spans="1:16" x14ac:dyDescent="0.3">
      <c r="A4" s="5"/>
      <c r="B4" s="14" t="s">
        <v>5</v>
      </c>
      <c r="C4" s="1">
        <f>2*121.39</f>
        <v>242.78</v>
      </c>
      <c r="D4" s="2">
        <f>12*C4</f>
        <v>2913.36</v>
      </c>
      <c r="E4" s="1">
        <v>3250</v>
      </c>
      <c r="F4" s="15"/>
      <c r="G4" s="1">
        <v>200</v>
      </c>
      <c r="H4" s="15"/>
      <c r="I4" s="17">
        <f>E4+G4</f>
        <v>3450</v>
      </c>
      <c r="J4" s="17">
        <f>F4+H4</f>
        <v>0</v>
      </c>
      <c r="K4" s="1">
        <v>9450</v>
      </c>
      <c r="L4" s="15"/>
      <c r="M4" s="17">
        <f>D4+K4</f>
        <v>12363.36</v>
      </c>
      <c r="N4" s="17">
        <f>D4+L4</f>
        <v>2913.36</v>
      </c>
      <c r="O4" s="18"/>
      <c r="P4" s="18" t="s">
        <v>2</v>
      </c>
    </row>
    <row r="5" spans="1:16" x14ac:dyDescent="0.3">
      <c r="A5" s="5"/>
      <c r="B5" s="19" t="s">
        <v>6</v>
      </c>
      <c r="C5" s="3">
        <f>2*221.04</f>
        <v>442.08</v>
      </c>
      <c r="D5" s="4">
        <f t="shared" ref="D5:D6" si="0">12*C5</f>
        <v>5304.96</v>
      </c>
      <c r="E5" s="3">
        <v>1000</v>
      </c>
      <c r="F5" s="20"/>
      <c r="G5" s="3">
        <v>150</v>
      </c>
      <c r="H5" s="20"/>
      <c r="I5" s="21">
        <f>E5+G5</f>
        <v>1150</v>
      </c>
      <c r="J5" s="17">
        <f t="shared" ref="J5:J6" si="1">F5+H5</f>
        <v>0</v>
      </c>
      <c r="K5" s="3">
        <v>7000</v>
      </c>
      <c r="L5" s="20"/>
      <c r="M5" s="17">
        <f t="shared" ref="M5:M6" si="2">D5+K5</f>
        <v>12304.96</v>
      </c>
      <c r="N5" s="17">
        <f t="shared" ref="N5:N6" si="3">D5+L5</f>
        <v>5304.96</v>
      </c>
      <c r="O5" s="22"/>
      <c r="P5" s="22" t="s">
        <v>2</v>
      </c>
    </row>
    <row r="6" spans="1:16" x14ac:dyDescent="0.3">
      <c r="A6" s="5"/>
      <c r="B6" s="14" t="s">
        <v>7</v>
      </c>
      <c r="C6" s="1">
        <f>2*69.69</f>
        <v>139.38</v>
      </c>
      <c r="D6" s="2">
        <f t="shared" si="0"/>
        <v>1672.56</v>
      </c>
      <c r="E6" s="1">
        <v>7000</v>
      </c>
      <c r="F6" s="15"/>
      <c r="G6" s="1">
        <v>0</v>
      </c>
      <c r="H6" s="15"/>
      <c r="I6" s="17">
        <f>E6+G6</f>
        <v>7000</v>
      </c>
      <c r="J6" s="17">
        <f t="shared" si="1"/>
        <v>0</v>
      </c>
      <c r="K6" s="1">
        <v>8000</v>
      </c>
      <c r="L6" s="15"/>
      <c r="M6" s="17">
        <f t="shared" si="2"/>
        <v>9672.56</v>
      </c>
      <c r="N6" s="17">
        <f t="shared" si="3"/>
        <v>1672.56</v>
      </c>
      <c r="O6" s="18"/>
      <c r="P6" s="18" t="s">
        <v>3</v>
      </c>
    </row>
    <row r="7" spans="1:16" x14ac:dyDescent="0.3">
      <c r="A7" s="5"/>
      <c r="B7" s="22"/>
      <c r="C7" s="20"/>
      <c r="D7" s="23"/>
      <c r="E7" s="20"/>
      <c r="F7" s="20"/>
      <c r="G7" s="20"/>
      <c r="H7" s="20"/>
      <c r="I7" s="20"/>
      <c r="J7" s="20"/>
      <c r="K7" s="20"/>
      <c r="L7" s="20"/>
      <c r="M7" s="20"/>
      <c r="N7" s="20"/>
      <c r="O7" s="22"/>
      <c r="P7" s="22"/>
    </row>
    <row r="8" spans="1:16" x14ac:dyDescent="0.3">
      <c r="A8" s="5"/>
      <c r="B8" s="24" t="s">
        <v>8</v>
      </c>
      <c r="C8" s="25"/>
      <c r="D8" s="26">
        <f>D4-D6</f>
        <v>1240.8000000000002</v>
      </c>
      <c r="E8" s="25"/>
      <c r="F8" s="25"/>
      <c r="G8" s="25"/>
      <c r="H8" s="25"/>
      <c r="I8" s="25"/>
      <c r="J8" s="25"/>
      <c r="K8" s="25"/>
      <c r="L8" s="25"/>
      <c r="M8" s="25"/>
      <c r="N8" s="26">
        <f>N4-N6</f>
        <v>1240.8000000000002</v>
      </c>
      <c r="O8" s="24"/>
      <c r="P8" s="24"/>
    </row>
    <row r="9" spans="1:16" x14ac:dyDescent="0.3">
      <c r="A9" s="5"/>
      <c r="B9" s="22" t="s">
        <v>9</v>
      </c>
      <c r="C9" s="20"/>
      <c r="D9" s="21">
        <f>D5-D6</f>
        <v>3632.4</v>
      </c>
      <c r="E9" s="20"/>
      <c r="F9" s="20"/>
      <c r="G9" s="20"/>
      <c r="H9" s="20"/>
      <c r="I9" s="20"/>
      <c r="J9" s="20"/>
      <c r="K9" s="20"/>
      <c r="L9" s="20"/>
      <c r="M9" s="20"/>
      <c r="N9" s="21">
        <f>N5-N6</f>
        <v>3632.4</v>
      </c>
      <c r="O9" s="22"/>
      <c r="P9" s="22"/>
    </row>
    <row r="10" spans="1:16" x14ac:dyDescent="0.3">
      <c r="A10" s="5"/>
      <c r="B10" s="5"/>
      <c r="C10" s="5"/>
      <c r="D10" s="5"/>
      <c r="E10" s="5"/>
      <c r="F10" s="5"/>
      <c r="G10" s="5"/>
      <c r="H10" s="5"/>
      <c r="I10" s="5"/>
      <c r="J10" s="5"/>
      <c r="K10" s="5"/>
      <c r="L10" s="5"/>
      <c r="M10" s="5"/>
      <c r="N10" s="5"/>
      <c r="O10" s="5"/>
      <c r="P10" s="5"/>
    </row>
    <row r="11" spans="1:16" x14ac:dyDescent="0.3">
      <c r="A11" s="27"/>
      <c r="B11" s="27"/>
      <c r="C11" s="27"/>
      <c r="D11" s="27"/>
      <c r="E11" s="27"/>
      <c r="F11" s="27"/>
      <c r="G11" s="27"/>
      <c r="H11" s="27"/>
      <c r="I11" s="27"/>
      <c r="J11" s="27"/>
      <c r="K11" s="27"/>
      <c r="L11" s="27"/>
      <c r="M11" s="27"/>
      <c r="N11" s="27"/>
      <c r="O11" s="27"/>
      <c r="P11" s="27"/>
    </row>
    <row r="12" spans="1:16" x14ac:dyDescent="0.3">
      <c r="A12" s="5"/>
      <c r="B12" s="5"/>
      <c r="C12" s="5"/>
      <c r="D12" s="5"/>
      <c r="E12" s="5"/>
      <c r="F12" s="5"/>
      <c r="G12" s="5"/>
      <c r="H12" s="5"/>
      <c r="I12" s="5"/>
      <c r="J12" s="5"/>
      <c r="K12" s="5"/>
      <c r="L12" s="5"/>
      <c r="M12" s="5"/>
      <c r="N12" s="5"/>
      <c r="O12" s="5"/>
      <c r="P12" s="5"/>
    </row>
    <row r="13" spans="1:16" x14ac:dyDescent="0.3">
      <c r="A13" s="5"/>
      <c r="B13" s="5"/>
      <c r="C13" s="5"/>
      <c r="D13" s="5"/>
      <c r="E13" s="5"/>
      <c r="F13" s="5"/>
      <c r="G13" s="5"/>
      <c r="H13" s="5"/>
      <c r="I13" s="5"/>
      <c r="J13" s="5"/>
      <c r="K13" s="5"/>
      <c r="L13" s="5"/>
      <c r="M13" s="5"/>
      <c r="N13" s="5"/>
      <c r="O13" s="5"/>
      <c r="P13" s="5"/>
    </row>
    <row r="14" spans="1:16" x14ac:dyDescent="0.3">
      <c r="A14" s="5"/>
      <c r="B14" s="5"/>
      <c r="C14" s="5"/>
      <c r="D14" s="5"/>
      <c r="E14" s="5"/>
      <c r="F14" s="5"/>
      <c r="G14" s="5"/>
      <c r="H14" s="5"/>
      <c r="I14" s="5"/>
      <c r="J14" s="5"/>
      <c r="K14" s="5"/>
      <c r="L14" s="28"/>
      <c r="M14" s="28"/>
      <c r="N14" s="5"/>
      <c r="O14" s="5"/>
      <c r="P14" s="5"/>
    </row>
    <row r="15" spans="1:16" x14ac:dyDescent="0.3">
      <c r="A15" s="29"/>
      <c r="B15" s="29"/>
      <c r="C15" s="29"/>
      <c r="D15" s="29"/>
      <c r="E15" s="29"/>
      <c r="F15" s="29"/>
      <c r="G15" s="29"/>
      <c r="H15" s="29"/>
      <c r="I15" s="29"/>
      <c r="J15" s="29"/>
      <c r="K15" s="29"/>
      <c r="L15" s="29"/>
      <c r="M15" s="29"/>
      <c r="N15" s="29"/>
      <c r="O15" s="29"/>
      <c r="P15" s="29"/>
    </row>
    <row r="16" spans="1:16" x14ac:dyDescent="0.3">
      <c r="A16" s="5"/>
      <c r="B16" s="5"/>
      <c r="C16" s="5"/>
      <c r="D16" s="5"/>
      <c r="E16" s="28"/>
      <c r="F16" s="28"/>
      <c r="G16" s="28"/>
      <c r="H16" s="28"/>
      <c r="I16" s="28"/>
      <c r="J16" s="28"/>
      <c r="K16" s="28"/>
      <c r="L16" s="28"/>
      <c r="M16" s="28"/>
      <c r="N16" s="5"/>
      <c r="O16" s="5"/>
      <c r="P16" s="5"/>
    </row>
    <row r="17" spans="1:16" x14ac:dyDescent="0.3">
      <c r="A17" s="5"/>
      <c r="B17" s="5"/>
      <c r="C17" s="5"/>
      <c r="D17" s="5"/>
      <c r="E17" s="5"/>
      <c r="F17" s="5"/>
      <c r="G17" s="5"/>
      <c r="H17" s="5"/>
      <c r="I17" s="5"/>
      <c r="J17" s="5"/>
      <c r="K17" s="5"/>
      <c r="L17" s="5"/>
      <c r="M17" s="5"/>
      <c r="N17" s="5"/>
      <c r="O17" s="5"/>
      <c r="P17" s="5"/>
    </row>
    <row r="18" spans="1:16" x14ac:dyDescent="0.3">
      <c r="A18" s="5"/>
      <c r="B18" s="5"/>
      <c r="C18" s="5"/>
      <c r="D18" s="5"/>
      <c r="E18" s="5"/>
      <c r="F18" s="5"/>
      <c r="G18" s="5"/>
      <c r="H18" s="5"/>
      <c r="I18" s="5"/>
      <c r="J18" s="5"/>
      <c r="K18" s="5"/>
      <c r="L18" s="5"/>
      <c r="M18" s="5"/>
      <c r="N18" s="5"/>
      <c r="O18" s="5"/>
      <c r="P18" s="5"/>
    </row>
    <row r="19" spans="1:16" x14ac:dyDescent="0.3">
      <c r="A19" s="5"/>
      <c r="B19" s="5"/>
      <c r="C19" s="5"/>
      <c r="D19" s="5"/>
      <c r="E19" s="5"/>
      <c r="F19" s="5"/>
      <c r="G19" s="5"/>
      <c r="H19" s="5"/>
      <c r="I19" s="5"/>
      <c r="J19" s="5"/>
      <c r="K19" s="5"/>
      <c r="L19" s="5"/>
      <c r="M19" s="5"/>
      <c r="N19" s="5"/>
      <c r="O19" s="5"/>
      <c r="P19" s="5"/>
    </row>
    <row r="20" spans="1:16" x14ac:dyDescent="0.3">
      <c r="A20" s="5"/>
      <c r="B20" s="5"/>
      <c r="C20" s="5"/>
      <c r="D20" s="5"/>
      <c r="E20" s="5"/>
      <c r="F20" s="5"/>
      <c r="G20" s="5"/>
      <c r="H20" s="5"/>
      <c r="I20" s="5"/>
      <c r="J20" s="5"/>
      <c r="K20" s="5"/>
      <c r="L20" s="5"/>
      <c r="M20" s="5"/>
      <c r="N20" s="5"/>
      <c r="O20" s="5"/>
      <c r="P20" s="5"/>
    </row>
    <row r="21" spans="1:16" x14ac:dyDescent="0.3">
      <c r="A21" s="5"/>
      <c r="B21" s="5"/>
      <c r="C21" s="5"/>
      <c r="D21" s="5"/>
      <c r="E21" s="5"/>
      <c r="F21" s="5"/>
      <c r="G21" s="5"/>
      <c r="H21" s="5"/>
      <c r="I21" s="5"/>
      <c r="J21" s="5"/>
      <c r="K21" s="5"/>
      <c r="L21" s="5"/>
      <c r="M21" s="5"/>
      <c r="N21" s="5"/>
      <c r="O21" s="5"/>
      <c r="P21" s="5"/>
    </row>
    <row r="22" spans="1:16" x14ac:dyDescent="0.3">
      <c r="A22" s="5"/>
      <c r="B22" s="5"/>
      <c r="C22" s="5"/>
      <c r="D22" s="5"/>
      <c r="E22" s="5"/>
      <c r="F22" s="5"/>
      <c r="G22" s="5"/>
      <c r="H22" s="5"/>
      <c r="I22" s="5"/>
      <c r="J22" s="5"/>
      <c r="K22" s="5"/>
      <c r="L22" s="5"/>
      <c r="M22" s="5"/>
      <c r="N22" s="5"/>
      <c r="O22" s="5"/>
      <c r="P22" s="5"/>
    </row>
    <row r="23" spans="1:16" x14ac:dyDescent="0.3">
      <c r="A23" s="5"/>
      <c r="B23" s="5"/>
      <c r="C23" s="5"/>
      <c r="D23" s="5"/>
      <c r="E23" s="5"/>
      <c r="F23" s="5"/>
      <c r="G23" s="5"/>
      <c r="H23" s="5"/>
      <c r="I23" s="5"/>
      <c r="J23" s="5"/>
      <c r="K23" s="5"/>
      <c r="L23" s="5"/>
      <c r="M23" s="5"/>
      <c r="N23" s="5"/>
      <c r="O23" s="5"/>
      <c r="P23" s="5"/>
    </row>
  </sheetData>
  <sheetProtection algorithmName="SHA-512" hashValue="L0ZK9tSEfGGGAwEKJzSHfRMhDHtXd0kkzzyDdsyNodNcu/1YOaHvZ7w6/ngv53DzvDTRh3Wy1Cct35oXO3kLrA==" saltValue="a/TRUp3D4zvIvr4gGnsXKg==" spinCount="100000" sheet="1" objects="1" scenarios="1" selectLockedCells="1" selectUnlockedCell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6D01A6BD01D409832F552F50F72FB" ma:contentTypeVersion="15" ma:contentTypeDescription="Create a new document." ma:contentTypeScope="" ma:versionID="b79712da00363d802df12ed4fcc51f9c">
  <xsd:schema xmlns:xsd="http://www.w3.org/2001/XMLSchema" xmlns:xs="http://www.w3.org/2001/XMLSchema" xmlns:p="http://schemas.microsoft.com/office/2006/metadata/properties" xmlns:ns2="469adabd-34f1-4833-9704-4763b91bdc5e" xmlns:ns3="02f7c94f-5942-4cd7-a74d-b6b6ee97b4f6" targetNamespace="http://schemas.microsoft.com/office/2006/metadata/properties" ma:root="true" ma:fieldsID="f2cdde9796f85cb66975315f962fe1b5" ns2:_="" ns3:_="">
    <xsd:import namespace="469adabd-34f1-4833-9704-4763b91bdc5e"/>
    <xsd:import namespace="02f7c94f-5942-4cd7-a74d-b6b6ee97b4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adabd-34f1-4833-9704-4763b91bd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610f1f9-f0d9-4fc5-9d16-8afb0c4671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7c94f-5942-4cd7-a74d-b6b6ee97b4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ab6df54-94c6-4fc5-870c-4f85e9861fac}" ma:internalName="TaxCatchAll" ma:showField="CatchAllData" ma:web="02f7c94f-5942-4cd7-a74d-b6b6ee97b4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2f7c94f-5942-4cd7-a74d-b6b6ee97b4f6" xsi:nil="true"/>
    <lcf76f155ced4ddcb4097134ff3c332f xmlns="469adabd-34f1-4833-9704-4763b91bdc5e">
      <Terms xmlns="http://schemas.microsoft.com/office/infopath/2007/PartnerControls"/>
    </lcf76f155ced4ddcb4097134ff3c332f>
    <SharedWithUsers xmlns="02f7c94f-5942-4cd7-a74d-b6b6ee97b4f6">
      <UserInfo>
        <DisplayName>Rick Burnett</DisplayName>
        <AccountId>12</AccountId>
        <AccountType/>
      </UserInfo>
      <UserInfo>
        <DisplayName>Susan Bornstein</DisplayName>
        <AccountId>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E1FB17-E181-44B3-B97D-361E533F9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9adabd-34f1-4833-9704-4763b91bdc5e"/>
    <ds:schemaRef ds:uri="02f7c94f-5942-4cd7-a74d-b6b6ee97b4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DF7EED-5DEC-45FE-8BEB-9A883AF58C12}">
  <ds:schemaRefs>
    <ds:schemaRef ds:uri="http://schemas.microsoft.com/office/2006/metadata/properties"/>
    <ds:schemaRef ds:uri="http://schemas.microsoft.com/office/infopath/2007/PartnerControls"/>
    <ds:schemaRef ds:uri="02f7c94f-5942-4cd7-a74d-b6b6ee97b4f6"/>
    <ds:schemaRef ds:uri="469adabd-34f1-4833-9704-4763b91bdc5e"/>
  </ds:schemaRefs>
</ds:datastoreItem>
</file>

<file path=customXml/itemProps3.xml><?xml version="1.0" encoding="utf-8"?>
<ds:datastoreItem xmlns:ds="http://schemas.openxmlformats.org/officeDocument/2006/customXml" ds:itemID="{1F93F43B-A3F8-4FBE-BC4D-4A68D34082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vt:lpstr>
      <vt:lpstr>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Bornstein</dc:creator>
  <cp:keywords/>
  <dc:description/>
  <cp:lastModifiedBy>Laci  Comer</cp:lastModifiedBy>
  <cp:revision/>
  <dcterms:created xsi:type="dcterms:W3CDTF">2023-12-19T23:14:28Z</dcterms:created>
  <dcterms:modified xsi:type="dcterms:W3CDTF">2024-07-26T16:03:41Z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0x0101005516D01A6BD01D409832F552F50F72FB</vt:lpwstr>
  </property>
  <property fmtid="{D5CDD505-2E9C-101B-9397-08002B2CF9AE}" pid="3" name="MediaServiceImageTags">
    <vt:lpwstr/>
  </property>
</Properties>
</file>